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Branimir Terzic\Desktop\OBJAVLJENI RADOVI\10-23 RADOVI NA NA ZAMENI SPUŠTENOG PLAFONA I SVETILJKI U OBJEKTIMA RTS-a U  BEOGRADU\radno\"/>
    </mc:Choice>
  </mc:AlternateContent>
  <xr:revisionPtr revIDLastSave="0" documentId="13_ncr:1_{0CE8DF0D-D547-4C82-8218-1E9CC017EA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24" i="1" s="1"/>
  <c r="H26" i="1" s="1"/>
</calcChain>
</file>

<file path=xl/sharedStrings.xml><?xml version="1.0" encoding="utf-8"?>
<sst xmlns="http://schemas.openxmlformats.org/spreadsheetml/2006/main" count="69" uniqueCount="60">
  <si>
    <t>ПРЕДМЕР РАДОВА НА ЗАМЕНИ РАСВЕТЕ И ПОСТАВЉАЊУ СПУШТЕНИХ ПЛАФОНА НА 4. СПРАТУ РАДИО БЕОГРАДА</t>
  </si>
  <si>
    <t>Понуђач: _____________________________________</t>
  </si>
  <si>
    <t>ТЕХНИЧКИ ОПИС: Предмет радова у објекту Радио Београда на 4. спрату је наставак радова на хоризонталном разводу електроинсталација од спратних табли до потрошача и обухвата инсталацију расвете и армстронг спуштеног плафона. Нова ЛЕД расвета је већ постављена на делу 4. спрата ка Светогорској и студијима ка Хиландарској улици и овим радовима је обухваћено постављање расвете у остатку спрата. Каблови за расвету су безхалогени типа N2XH-J 3x1.5 mm2 и смештају се у безхалогене каналице и постојеће ПНК регале. Расвета је надградна у канцеларијама, осим у ходницима где се поставља Армстронг спуштени плафон и где је уградна. Армстронг спуштени плафон се поставља у ходнику ка Хиландарској улици, ходнику у "кули" и малом ходнику у Светогорској улици.</t>
  </si>
  <si>
    <t>Рeдни број</t>
  </si>
  <si>
    <t>Опис позиције</t>
  </si>
  <si>
    <t>Jeдиницa мeрe</t>
  </si>
  <si>
    <t>Кoличинa
(материјал)</t>
  </si>
  <si>
    <t>Кoличинa
( рад)</t>
  </si>
  <si>
    <r>
      <rPr>
        <i/>
        <sz val="10"/>
        <rFont val="Times New Roman"/>
        <charset val="134"/>
      </rPr>
      <t xml:space="preserve">Јединична цена са свим зависним трошковима без ПДВ-а </t>
    </r>
    <r>
      <rPr>
        <b/>
        <i/>
        <sz val="10"/>
        <rFont val="Times New Roman"/>
        <charset val="134"/>
      </rPr>
      <t>(материјал</t>
    </r>
    <r>
      <rPr>
        <i/>
        <sz val="10"/>
        <rFont val="Times New Roman"/>
        <charset val="134"/>
      </rPr>
      <t>)</t>
    </r>
  </si>
  <si>
    <r>
      <rPr>
        <i/>
        <sz val="10"/>
        <rFont val="Times New Roman"/>
        <charset val="134"/>
      </rPr>
      <t>Јединична цена са свим зависним трошковима без ПДВ-а (</t>
    </r>
    <r>
      <rPr>
        <b/>
        <i/>
        <sz val="10"/>
        <rFont val="Times New Roman"/>
        <charset val="134"/>
      </rPr>
      <t>рад)</t>
    </r>
  </si>
  <si>
    <t>Укупна цена  са свим зависним трошковима без ПДВ-а (материјал + рад)</t>
  </si>
  <si>
    <t>I.</t>
  </si>
  <si>
    <t>ЕЛЕКТРО РАДОВИ</t>
  </si>
  <si>
    <t>I.1</t>
  </si>
  <si>
    <t>РАДОВИ ДЕМОНТАЖЕ</t>
  </si>
  <si>
    <t>I.1.1</t>
  </si>
  <si>
    <t>Демонтажа старих светиљки са флуо цевима, одношење ван објекта РТС-а и збрињавање у складу са законом који регулише збрињавање електричног и електронског отпада.</t>
  </si>
  <si>
    <t>ком.</t>
  </si>
  <si>
    <t>I.2</t>
  </si>
  <si>
    <t>СВЕТИЉКЕ</t>
  </si>
  <si>
    <t>I.2.1</t>
  </si>
  <si>
    <t>Набавка, испорука и уградња уградног LED панела на постојећу ел. инсталацију осветљења са ел. повезивањем. Спецификација:
Извор светла: Интегрисани ЛЕД
Улазни напон/фреквенција: 240V / 50 Hz
Јачина светла: ≥ 4800 lm
Боја светла: 4000 K
Боја кућишта: бела
Индекс одзива боје CRI(Ra): ≥ 80
Радни век: ≥ 50000h
Гаранција:  ≥  5 година
Угао расипања: 120º
IP: ≥40
Димензије светиљке (ДxШ) mm : 600x600мм
Укупна снага система: ≤ 40 W
Слична типу ULTRALight LED PANEL 600×600 HO 40W 4000K 5Y или одговарајућа.</t>
  </si>
  <si>
    <t>I.2.2</t>
  </si>
  <si>
    <t>Надградни носач ЛЕД панела 600х600 mm за светиљку из тачке 1.2.1. Носач мора бити фабрички заварен-припремљен тако да не мора да се комплетира после испоруке.</t>
  </si>
  <si>
    <t>I.2.3</t>
  </si>
  <si>
    <t>Набавка, испорука и монтажа са електро повезивањем на постојећу инсталацију осветљења антипаничне LED светиљке, са свим потребним прибором за монтажу и лед извором светла. Светиљка је димензија 350x134x35 мм. У светиљку су уграђена 12  лед модула, укупног флукса 100 Lm,  светиљка је у приправном споју са сопственом аку-батерија 3,6V 1Аh за аутономни рад од 3 сата. Свењтиљка има могућност регулације приправни/трајни спој. Светиљка је израђена у заштити IP40 са додатним показивачем правца SP-114, за правац кретања.</t>
  </si>
  <si>
    <t>I.2.4</t>
  </si>
  <si>
    <t>ЛЕД панел надградни округли 24 W,  Температура боје светлости 4000 K, Осветљај  ≥1750 lm, Iндекс одзива боје (CRI): ≥70, Животни век: 20,000h слична типу М24NO 24W 4000 Mitea или одговарајућа.</t>
  </si>
  <si>
    <t>I.3</t>
  </si>
  <si>
    <t>ЕЛЕКТРОИНСТАЛАЦИОНИ МАТЕРИЈАЛ</t>
  </si>
  <si>
    <t>I.3.1</t>
  </si>
  <si>
    <t>Набавка, испорука и монтажа са електро повезивањем белог надградног ОГ прекидача за светло 10 А.</t>
  </si>
  <si>
    <t>I.3.2</t>
  </si>
  <si>
    <t>Набавка, испорука и монтажа са електро повезивањем белог надградног ОГ наизменичног прекидача за светло 10 А.</t>
  </si>
  <si>
    <t>I.3.3</t>
  </si>
  <si>
    <t>Набавка, испорука и монтажа са електро повезивањем белог надградног серијског прекидача 16 А.</t>
  </si>
  <si>
    <t>I.3.4</t>
  </si>
  <si>
    <t>Набавка, испорука и монтажа безхалогеног каналице 20х20 mm, са поклопцем, типа  Kopos LHD-HF или одговарајућа.</t>
  </si>
  <si>
    <t>m</t>
  </si>
  <si>
    <t>I.3.5</t>
  </si>
  <si>
    <t>Набавка, испорука и монтажа безхалогеног каналице 40х20 mm, са поклопцем типа  Kopos LHD-HF или одговарајућа.</t>
  </si>
  <si>
    <t>I.4</t>
  </si>
  <si>
    <t>НАПОЈНИ КАБЛОВИ</t>
  </si>
  <si>
    <t>Набавка, испорука и монтажа са електро повезивањем безхалогеног кабла типа N2XH-J за повезивање расвете и утичница. Кабл се поставља у ПНК носаче и безхалогене каналице а каблови за расвету и по конструкцији спуштеног плафона. У цену урачунати потребан број разводних кутија за гранање струјних кола као и неопходна бушења зидова од опеке и малтера дебљине око 20 цм. Каблови су следећих пресека:</t>
  </si>
  <si>
    <t>I.4.1</t>
  </si>
  <si>
    <t xml:space="preserve"> - 3x1.5 mm2</t>
  </si>
  <si>
    <t>II.</t>
  </si>
  <si>
    <t>ГРАЂЕВИНСКИ РАДОВИ</t>
  </si>
  <si>
    <t>II.1</t>
  </si>
  <si>
    <t>Набавка, испорука и монтажа Армстронг спуштеног плафона. Плоче су у растеру 600х600мм стандардне дебљине 12,5мм на стандардној роштиљ подконструкцији са качењем преко висилица за постојећу АБ међуспратну конструкцију. Позицијом предвидети потребне типске лајсне на саставу плафона са вертикалним зидом и подконструкцију за поребну расвету и сав потребан пратећи материјал (завртњеви, "штипаљке" за висилице и сл.). Плоче треба да имају дезен као Knauf AMF Filigran или одговарајући због унификације са постојећим Армстронг плафоном. Обрачун по m2 готовог плафона</t>
  </si>
  <si>
    <t>m2</t>
  </si>
  <si>
    <t>а)</t>
  </si>
  <si>
    <t>УКУПНА ВРЕДНОСТ у РСД (матријал+рад) БЕЗ ПДВ-а</t>
  </si>
  <si>
    <t>б)</t>
  </si>
  <si>
    <t>износ ПДВ-а у РСД:</t>
  </si>
  <si>
    <t>в)</t>
  </si>
  <si>
    <t>УКУПНА ВРЕДНОСТ у РСД (матријал+рад) СА ПДВ-ом:</t>
  </si>
  <si>
    <r>
      <rPr>
        <b/>
        <sz val="12"/>
        <color theme="0"/>
        <rFont val="Arial"/>
        <charset val="238"/>
      </rPr>
      <t xml:space="preserve">Обавезно у последњу колону, за </t>
    </r>
    <r>
      <rPr>
        <b/>
        <u/>
        <sz val="12"/>
        <color theme="0"/>
        <rFont val="Arial"/>
        <charset val="238"/>
      </rPr>
      <t>све ставке</t>
    </r>
    <r>
      <rPr>
        <b/>
        <sz val="12"/>
        <color theme="0"/>
        <rFont val="Arial"/>
        <charset val="238"/>
      </rPr>
      <t xml:space="preserve"> где се нуде добра тј. постоји количина за материјал већа од нуле, уписати име произвођача, тип и модел производа!</t>
    </r>
  </si>
  <si>
    <r>
      <rPr>
        <b/>
        <u/>
        <sz val="11"/>
        <rFont val="Times New Roman"/>
        <charset val="134"/>
      </rPr>
      <t>ОСТАЛО:</t>
    </r>
    <r>
      <rPr>
        <b/>
        <sz val="11"/>
        <rFont val="Times New Roman"/>
        <charset val="134"/>
      </rPr>
      <t xml:space="preserve"> 
- Рок за извршење радова: максимум 60 дана од дана увођења у посао
- Гаранција на изведене радове минимум 2 године
- Кадровски капацитет: минимум 3 радника електро струке и 1 лиценицрани извођач са лиценцом ИКС 450 или одговарајућом. Од првопласираног Понуђача ће се тражити да достави важеће уговоре о ангажовању наведених кадрова као и потписану БЗР Изјаву од стране истих</t>
    </r>
  </si>
  <si>
    <t>Уколико у оквиру радова има позиција где има  добара или материјала (  овде се уписује шта се нуди : произвођач добра или материјала , тип, модел, техничке карактеристике...)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</si>
</sst>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_(* #,##0.00_);_(* \(#,##0.00\);_(* \-??_);_(@_)"/>
    <numFmt numFmtId="169" formatCode="#,##0.00;;"/>
  </numFmts>
  <fonts count="12">
    <font>
      <sz val="12"/>
      <color theme="1"/>
      <name val="Calibri"/>
      <charset val="134"/>
      <scheme val="minor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i/>
      <sz val="10"/>
      <name val="Times New Roman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b/>
      <sz val="12"/>
      <color theme="0"/>
      <name val="Arial"/>
      <charset val="238"/>
    </font>
    <font>
      <b/>
      <u/>
      <sz val="11"/>
      <name val="Times New Roman"/>
      <charset val="134"/>
    </font>
    <font>
      <sz val="10"/>
      <name val="Arial"/>
      <charset val="134"/>
    </font>
    <font>
      <sz val="10"/>
      <name val="Times YU"/>
      <charset val="238"/>
    </font>
    <font>
      <b/>
      <i/>
      <sz val="10"/>
      <name val="Times New Roman"/>
      <charset val="134"/>
    </font>
    <font>
      <b/>
      <u/>
      <sz val="12"/>
      <color theme="0"/>
      <name val="Arial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rgb="FFFF0000"/>
        <bgColor rgb="FFEEECE1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8" fillId="0" borderId="0"/>
    <xf numFmtId="168" fontId="9" fillId="0" borderId="0" applyFill="0" applyBorder="0" applyAlignment="0" applyProtection="0"/>
    <xf numFmtId="0" fontId="8" fillId="0" borderId="0"/>
  </cellStyleXfs>
  <cellXfs count="70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9" fontId="4" fillId="4" borderId="3" xfId="3" applyNumberFormat="1" applyFont="1" applyFill="1" applyBorder="1" applyAlignment="1">
      <alignment horizontal="center" vertical="center"/>
    </xf>
    <xf numFmtId="49" fontId="4" fillId="4" borderId="4" xfId="3" applyNumberFormat="1" applyFont="1" applyFill="1" applyBorder="1" applyAlignment="1">
      <alignment horizontal="center" vertical="center"/>
    </xf>
    <xf numFmtId="0" fontId="4" fillId="0" borderId="3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4" fontId="4" fillId="3" borderId="4" xfId="3" applyNumberFormat="1" applyFont="1" applyFill="1" applyBorder="1" applyAlignment="1">
      <alignment vertical="center" wrapText="1"/>
    </xf>
    <xf numFmtId="49" fontId="4" fillId="0" borderId="4" xfId="3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69" fontId="5" fillId="0" borderId="3" xfId="3" applyNumberFormat="1" applyFont="1" applyBorder="1" applyAlignment="1">
      <alignment horizontal="center" vertical="center" wrapText="1"/>
    </xf>
    <xf numFmtId="4" fontId="5" fillId="0" borderId="3" xfId="3" applyNumberFormat="1" applyFont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169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3" xfId="3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" fontId="5" fillId="0" borderId="1" xfId="3" applyNumberFormat="1" applyFont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3" xfId="3" applyFont="1" applyBorder="1" applyAlignment="1">
      <alignment horizontal="center" vertical="center" wrapText="1"/>
    </xf>
    <xf numFmtId="169" fontId="4" fillId="4" borderId="4" xfId="3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5" fillId="0" borderId="6" xfId="3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169" fontId="5" fillId="0" borderId="6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wrapText="1"/>
    </xf>
    <xf numFmtId="0" fontId="3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49" fontId="4" fillId="4" borderId="1" xfId="3" applyNumberFormat="1" applyFont="1" applyFill="1" applyBorder="1" applyAlignment="1">
      <alignment horizontal="center" vertical="center" wrapText="1"/>
    </xf>
    <xf numFmtId="49" fontId="4" fillId="4" borderId="2" xfId="3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justify" vertical="center" wrapText="1"/>
    </xf>
    <xf numFmtId="0" fontId="6" fillId="5" borderId="0" xfId="0" applyFont="1" applyFill="1" applyAlignment="1">
      <alignment horizontal="justify" vertical="center" wrapText="1"/>
    </xf>
    <xf numFmtId="0" fontId="6" fillId="5" borderId="8" xfId="0" applyFont="1" applyFill="1" applyBorder="1" applyAlignment="1">
      <alignment horizontal="justify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">
    <cellStyle name="Comma 2" xfId="2" xr:uid="{00000000-0005-0000-0000-000032000000}"/>
    <cellStyle name="Excel Built-in Normal" xfId="3" xr:uid="{00000000-0005-0000-0000-000033000000}"/>
    <cellStyle name="Normal" xfId="0" builtinId="0"/>
    <cellStyle name="Normal 2" xfId="1" xr:uid="{00000000-0005-0000-0000-000020000000}"/>
  </cellStyles>
  <dxfs count="0"/>
  <tableStyles count="0" defaultTableStyle="TableStyleMedium2" defaultPivotStyle="PivotStyleLight16"/>
  <colors>
    <mruColors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552450</xdr:colOff>
      <xdr:row>23</xdr:row>
      <xdr:rowOff>0</xdr:rowOff>
    </xdr:from>
    <xdr:to>
      <xdr:col>8</xdr:col>
      <xdr:colOff>565150</xdr:colOff>
      <xdr:row>26</xdr:row>
      <xdr:rowOff>16510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 flipV="1">
          <a:off x="11008360" y="14912975"/>
          <a:ext cx="12700" cy="778510"/>
        </a:xfrm>
        <a:prstGeom prst="straightConnector1">
          <a:avLst/>
        </a:prstGeom>
        <a:ln w="317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"/>
  <sheetViews>
    <sheetView tabSelected="1" topLeftCell="A19" zoomScale="115" zoomScaleNormal="115" workbookViewId="0">
      <selection activeCell="I4" sqref="I4"/>
    </sheetView>
  </sheetViews>
  <sheetFormatPr defaultColWidth="11.125" defaultRowHeight="15"/>
  <cols>
    <col min="1" max="1" width="5.875" style="3" customWidth="1"/>
    <col min="2" max="2" width="71.375" style="2" customWidth="1"/>
    <col min="3" max="3" width="7.625" style="3" customWidth="1"/>
    <col min="4" max="5" width="9.375" style="3" customWidth="1"/>
    <col min="6" max="7" width="11" style="4" customWidth="1"/>
    <col min="8" max="8" width="11.75" style="5" customWidth="1"/>
    <col min="9" max="9" width="15.125" style="2" customWidth="1"/>
    <col min="10" max="16384" width="11.125" style="2"/>
  </cols>
  <sheetData>
    <row r="1" spans="1:9" ht="36.950000000000003" customHeight="1">
      <c r="A1" s="50" t="s">
        <v>0</v>
      </c>
      <c r="B1" s="51"/>
      <c r="C1" s="51"/>
      <c r="D1" s="51"/>
      <c r="E1" s="51"/>
      <c r="F1" s="51"/>
      <c r="G1" s="51"/>
      <c r="H1" s="51"/>
      <c r="I1" s="52"/>
    </row>
    <row r="2" spans="1:9" ht="33" customHeight="1">
      <c r="A2" s="53" t="s">
        <v>1</v>
      </c>
      <c r="B2" s="54"/>
      <c r="C2" s="54"/>
      <c r="D2" s="54"/>
      <c r="E2" s="54"/>
      <c r="F2" s="54"/>
      <c r="G2" s="54"/>
      <c r="H2" s="54"/>
      <c r="I2" s="55"/>
    </row>
    <row r="3" spans="1:9" ht="75.95" customHeight="1">
      <c r="A3" s="56" t="s">
        <v>2</v>
      </c>
      <c r="B3" s="56"/>
      <c r="C3" s="56"/>
      <c r="D3" s="56"/>
      <c r="E3" s="56"/>
      <c r="F3" s="56"/>
      <c r="G3" s="56"/>
      <c r="H3" s="56"/>
      <c r="I3" s="56"/>
    </row>
    <row r="4" spans="1:9" s="1" customFormat="1" ht="140.25">
      <c r="A4" s="6" t="s">
        <v>3</v>
      </c>
      <c r="B4" s="6" t="s">
        <v>4</v>
      </c>
      <c r="C4" s="6" t="s">
        <v>5</v>
      </c>
      <c r="D4" s="7" t="s">
        <v>6</v>
      </c>
      <c r="E4" s="7" t="s">
        <v>7</v>
      </c>
      <c r="F4" s="8" t="s">
        <v>8</v>
      </c>
      <c r="G4" s="8" t="s">
        <v>9</v>
      </c>
      <c r="H4" s="6" t="s">
        <v>10</v>
      </c>
      <c r="I4" s="45" t="s">
        <v>59</v>
      </c>
    </row>
    <row r="5" spans="1:9" ht="23.1" customHeight="1">
      <c r="A5" s="9" t="s">
        <v>11</v>
      </c>
      <c r="B5" s="57" t="s">
        <v>12</v>
      </c>
      <c r="C5" s="58"/>
      <c r="D5" s="58"/>
      <c r="E5" s="58"/>
      <c r="F5" s="9"/>
      <c r="G5" s="9"/>
      <c r="H5" s="10"/>
      <c r="I5" s="9"/>
    </row>
    <row r="6" spans="1:9" customFormat="1" ht="15.75">
      <c r="A6" s="11" t="s">
        <v>13</v>
      </c>
      <c r="B6" s="12" t="s">
        <v>14</v>
      </c>
      <c r="C6" s="13"/>
      <c r="D6" s="13"/>
      <c r="E6" s="13"/>
      <c r="F6" s="14"/>
      <c r="G6" s="14"/>
      <c r="H6" s="15"/>
      <c r="I6" s="14"/>
    </row>
    <row r="7" spans="1:9" ht="45">
      <c r="A7" s="16" t="s">
        <v>15</v>
      </c>
      <c r="B7" s="17" t="s">
        <v>16</v>
      </c>
      <c r="C7" s="18" t="s">
        <v>17</v>
      </c>
      <c r="D7" s="19">
        <v>0</v>
      </c>
      <c r="E7" s="20">
        <v>60</v>
      </c>
      <c r="F7" s="21"/>
      <c r="G7" s="21"/>
      <c r="H7" s="22">
        <f>D7*F7+E7*G7</f>
        <v>0</v>
      </c>
      <c r="I7" s="46"/>
    </row>
    <row r="8" spans="1:9">
      <c r="A8" s="16" t="s">
        <v>18</v>
      </c>
      <c r="B8" s="12" t="s">
        <v>19</v>
      </c>
      <c r="C8" s="23"/>
      <c r="D8" s="24"/>
      <c r="E8" s="25"/>
      <c r="F8" s="21"/>
      <c r="G8" s="21"/>
      <c r="H8" s="22">
        <f t="shared" ref="H8:H23" si="0">D8*F8+E8*G8</f>
        <v>0</v>
      </c>
      <c r="I8" s="47"/>
    </row>
    <row r="9" spans="1:9" ht="216.95" customHeight="1">
      <c r="A9" s="16" t="s">
        <v>20</v>
      </c>
      <c r="B9" s="26" t="s">
        <v>21</v>
      </c>
      <c r="C9" s="18" t="s">
        <v>17</v>
      </c>
      <c r="D9" s="25">
        <v>70</v>
      </c>
      <c r="E9" s="27">
        <v>70</v>
      </c>
      <c r="F9" s="28"/>
      <c r="G9" s="21"/>
      <c r="H9" s="22">
        <f t="shared" si="0"/>
        <v>0</v>
      </c>
      <c r="I9" s="48"/>
    </row>
    <row r="10" spans="1:9" ht="30">
      <c r="A10" s="16" t="s">
        <v>22</v>
      </c>
      <c r="B10" s="17" t="s">
        <v>23</v>
      </c>
      <c r="C10" s="18" t="s">
        <v>17</v>
      </c>
      <c r="D10" s="25">
        <v>51</v>
      </c>
      <c r="E10" s="27">
        <v>51</v>
      </c>
      <c r="F10" s="28"/>
      <c r="G10" s="21"/>
      <c r="H10" s="22">
        <f t="shared" si="0"/>
        <v>0</v>
      </c>
      <c r="I10" s="48"/>
    </row>
    <row r="11" spans="1:9" ht="105">
      <c r="A11" s="16" t="s">
        <v>24</v>
      </c>
      <c r="B11" s="17" t="s">
        <v>25</v>
      </c>
      <c r="C11" s="23" t="s">
        <v>17</v>
      </c>
      <c r="D11" s="24">
        <v>34</v>
      </c>
      <c r="E11" s="29">
        <v>34</v>
      </c>
      <c r="F11" s="28"/>
      <c r="G11" s="21"/>
      <c r="H11" s="22">
        <f t="shared" si="0"/>
        <v>0</v>
      </c>
      <c r="I11" s="48"/>
    </row>
    <row r="12" spans="1:9" ht="45">
      <c r="A12" s="16" t="s">
        <v>26</v>
      </c>
      <c r="B12" s="17" t="s">
        <v>27</v>
      </c>
      <c r="C12" s="23" t="s">
        <v>17</v>
      </c>
      <c r="D12" s="24">
        <v>8</v>
      </c>
      <c r="E12" s="29">
        <v>8</v>
      </c>
      <c r="F12" s="28"/>
      <c r="G12" s="21"/>
      <c r="H12" s="22">
        <f t="shared" si="0"/>
        <v>0</v>
      </c>
      <c r="I12" s="48"/>
    </row>
    <row r="13" spans="1:9">
      <c r="A13" s="16" t="s">
        <v>28</v>
      </c>
      <c r="B13" s="12" t="s">
        <v>29</v>
      </c>
      <c r="C13" s="23"/>
      <c r="D13" s="24"/>
      <c r="E13" s="24"/>
      <c r="F13" s="21"/>
      <c r="G13" s="21"/>
      <c r="H13" s="22">
        <f t="shared" si="0"/>
        <v>0</v>
      </c>
      <c r="I13" s="49"/>
    </row>
    <row r="14" spans="1:9" ht="30">
      <c r="A14" s="16" t="s">
        <v>30</v>
      </c>
      <c r="B14" s="17" t="s">
        <v>31</v>
      </c>
      <c r="C14" s="23" t="s">
        <v>17</v>
      </c>
      <c r="D14" s="25">
        <v>46</v>
      </c>
      <c r="E14" s="25">
        <v>46</v>
      </c>
      <c r="F14" s="21"/>
      <c r="G14" s="21"/>
      <c r="H14" s="22">
        <f t="shared" si="0"/>
        <v>0</v>
      </c>
      <c r="I14" s="48"/>
    </row>
    <row r="15" spans="1:9" ht="30">
      <c r="A15" s="16" t="s">
        <v>32</v>
      </c>
      <c r="B15" s="17" t="s">
        <v>33</v>
      </c>
      <c r="C15" s="23" t="s">
        <v>17</v>
      </c>
      <c r="D15" s="25">
        <v>12</v>
      </c>
      <c r="E15" s="25">
        <v>12</v>
      </c>
      <c r="F15" s="21"/>
      <c r="G15" s="21"/>
      <c r="H15" s="22">
        <f t="shared" si="0"/>
        <v>0</v>
      </c>
      <c r="I15" s="48"/>
    </row>
    <row r="16" spans="1:9" ht="30">
      <c r="A16" s="16" t="s">
        <v>34</v>
      </c>
      <c r="B16" s="17" t="s">
        <v>35</v>
      </c>
      <c r="C16" s="23" t="s">
        <v>17</v>
      </c>
      <c r="D16" s="25">
        <v>1</v>
      </c>
      <c r="E16" s="25">
        <v>1</v>
      </c>
      <c r="F16" s="21"/>
      <c r="G16" s="21"/>
      <c r="H16" s="22">
        <f t="shared" si="0"/>
        <v>0</v>
      </c>
      <c r="I16" s="48"/>
    </row>
    <row r="17" spans="1:9" ht="30">
      <c r="A17" s="16" t="s">
        <v>36</v>
      </c>
      <c r="B17" s="30" t="s">
        <v>37</v>
      </c>
      <c r="C17" s="23" t="s">
        <v>38</v>
      </c>
      <c r="D17" s="25">
        <v>100</v>
      </c>
      <c r="E17" s="25">
        <v>100</v>
      </c>
      <c r="F17" s="21"/>
      <c r="G17" s="21"/>
      <c r="H17" s="22">
        <f t="shared" si="0"/>
        <v>0</v>
      </c>
      <c r="I17" s="48"/>
    </row>
    <row r="18" spans="1:9" ht="30">
      <c r="A18" s="16" t="s">
        <v>39</v>
      </c>
      <c r="B18" s="30" t="s">
        <v>40</v>
      </c>
      <c r="C18" s="23" t="s">
        <v>38</v>
      </c>
      <c r="D18" s="25">
        <v>170</v>
      </c>
      <c r="E18" s="25">
        <v>170</v>
      </c>
      <c r="F18" s="21"/>
      <c r="G18" s="21"/>
      <c r="H18" s="22">
        <f t="shared" si="0"/>
        <v>0</v>
      </c>
      <c r="I18" s="48"/>
    </row>
    <row r="19" spans="1:9">
      <c r="A19" s="16" t="s">
        <v>41</v>
      </c>
      <c r="B19" s="12" t="s">
        <v>42</v>
      </c>
      <c r="C19" s="23"/>
      <c r="D19" s="25"/>
      <c r="E19" s="25"/>
      <c r="F19" s="21"/>
      <c r="G19" s="21"/>
      <c r="H19" s="22">
        <f t="shared" si="0"/>
        <v>0</v>
      </c>
      <c r="I19" s="46"/>
    </row>
    <row r="20" spans="1:9" ht="75">
      <c r="A20" s="16"/>
      <c r="B20" s="17" t="s">
        <v>43</v>
      </c>
      <c r="C20" s="31"/>
      <c r="D20" s="25"/>
      <c r="E20" s="25"/>
      <c r="F20" s="21"/>
      <c r="G20" s="21"/>
      <c r="H20" s="22">
        <f t="shared" si="0"/>
        <v>0</v>
      </c>
      <c r="I20" s="46"/>
    </row>
    <row r="21" spans="1:9">
      <c r="A21" s="16" t="s">
        <v>44</v>
      </c>
      <c r="B21" s="17" t="s">
        <v>45</v>
      </c>
      <c r="C21" s="31" t="s">
        <v>38</v>
      </c>
      <c r="D21" s="25">
        <v>800</v>
      </c>
      <c r="E21" s="25">
        <v>800</v>
      </c>
      <c r="F21" s="21"/>
      <c r="G21" s="21"/>
      <c r="H21" s="22">
        <f t="shared" si="0"/>
        <v>0</v>
      </c>
      <c r="I21" s="48"/>
    </row>
    <row r="22" spans="1:9" ht="23.1" customHeight="1">
      <c r="A22" s="9" t="s">
        <v>46</v>
      </c>
      <c r="B22" s="57" t="s">
        <v>47</v>
      </c>
      <c r="C22" s="58"/>
      <c r="D22" s="58"/>
      <c r="E22" s="58"/>
      <c r="F22" s="9"/>
      <c r="G22" s="9"/>
      <c r="H22" s="32">
        <f t="shared" si="0"/>
        <v>0</v>
      </c>
      <c r="I22" s="9"/>
    </row>
    <row r="23" spans="1:9" ht="120">
      <c r="A23" s="33" t="s">
        <v>48</v>
      </c>
      <c r="B23" s="34" t="s">
        <v>49</v>
      </c>
      <c r="C23" s="35" t="s">
        <v>50</v>
      </c>
      <c r="D23" s="36">
        <v>160</v>
      </c>
      <c r="E23" s="37">
        <v>160</v>
      </c>
      <c r="F23" s="38"/>
      <c r="G23" s="38"/>
      <c r="H23" s="39">
        <f t="shared" si="0"/>
        <v>0</v>
      </c>
      <c r="I23" s="48"/>
    </row>
    <row r="24" spans="1:9" ht="20.100000000000001" customHeight="1">
      <c r="A24" s="40" t="s">
        <v>51</v>
      </c>
      <c r="B24" s="59" t="s">
        <v>52</v>
      </c>
      <c r="C24" s="59"/>
      <c r="D24" s="60"/>
      <c r="E24" s="60"/>
      <c r="F24" s="59"/>
      <c r="G24" s="59"/>
      <c r="H24" s="41">
        <f>SUM(H7:H23)</f>
        <v>0</v>
      </c>
      <c r="I24" s="67"/>
    </row>
    <row r="25" spans="1:9" ht="20.100000000000001" customHeight="1">
      <c r="A25" s="40" t="s">
        <v>53</v>
      </c>
      <c r="B25" s="59" t="s">
        <v>54</v>
      </c>
      <c r="C25" s="59"/>
      <c r="D25" s="60"/>
      <c r="E25" s="60"/>
      <c r="F25" s="59"/>
      <c r="G25" s="59"/>
      <c r="H25" s="41"/>
      <c r="I25" s="68"/>
    </row>
    <row r="26" spans="1:9" ht="20.100000000000001" customHeight="1">
      <c r="A26" s="40" t="s">
        <v>55</v>
      </c>
      <c r="B26" s="59" t="s">
        <v>56</v>
      </c>
      <c r="C26" s="59"/>
      <c r="D26" s="60"/>
      <c r="E26" s="60"/>
      <c r="F26" s="59"/>
      <c r="G26" s="59"/>
      <c r="H26" s="41">
        <f>H24+H25</f>
        <v>0</v>
      </c>
      <c r="I26" s="69"/>
    </row>
    <row r="27" spans="1:9" ht="36.950000000000003" customHeight="1">
      <c r="A27" s="61" t="s">
        <v>57</v>
      </c>
      <c r="B27" s="62"/>
      <c r="C27" s="62"/>
      <c r="D27" s="62"/>
      <c r="E27" s="62"/>
      <c r="F27" s="62"/>
      <c r="G27" s="62"/>
      <c r="H27" s="62"/>
      <c r="I27" s="63"/>
    </row>
    <row r="28" spans="1:9" ht="80.099999999999994" customHeight="1">
      <c r="A28" s="64" t="s">
        <v>58</v>
      </c>
      <c r="B28" s="65"/>
      <c r="C28" s="65"/>
      <c r="D28" s="65"/>
      <c r="E28" s="65"/>
      <c r="F28" s="65"/>
      <c r="G28" s="65"/>
      <c r="H28" s="65"/>
      <c r="I28" s="66"/>
    </row>
    <row r="29" spans="1:9">
      <c r="A29" s="42"/>
      <c r="B29" s="42"/>
      <c r="C29" s="42"/>
      <c r="D29" s="42"/>
      <c r="E29" s="42"/>
      <c r="F29" s="42"/>
      <c r="G29" s="42"/>
      <c r="H29" s="43"/>
      <c r="I29" s="42"/>
    </row>
    <row r="30" spans="1:9">
      <c r="F30" s="44"/>
      <c r="G30" s="44"/>
      <c r="H30" s="2"/>
    </row>
    <row r="31" spans="1:9">
      <c r="F31" s="44"/>
      <c r="G31" s="44"/>
      <c r="H31" s="2"/>
    </row>
    <row r="32" spans="1:9">
      <c r="F32" s="44"/>
      <c r="G32" s="44"/>
      <c r="H32" s="2"/>
    </row>
    <row r="33" spans="6:8">
      <c r="F33" s="44"/>
      <c r="G33" s="44"/>
      <c r="H33" s="2"/>
    </row>
    <row r="34" spans="6:8">
      <c r="F34" s="44"/>
      <c r="G34" s="44"/>
      <c r="H34" s="2"/>
    </row>
    <row r="35" spans="6:8">
      <c r="F35" s="44"/>
      <c r="G35" s="44"/>
      <c r="H35" s="2"/>
    </row>
    <row r="36" spans="6:8">
      <c r="F36" s="44"/>
      <c r="G36" s="44"/>
      <c r="H36" s="2"/>
    </row>
    <row r="37" spans="6:8">
      <c r="F37" s="44"/>
      <c r="G37" s="44"/>
      <c r="H37" s="2"/>
    </row>
    <row r="38" spans="6:8">
      <c r="F38" s="44"/>
      <c r="G38" s="44"/>
      <c r="H38" s="2"/>
    </row>
    <row r="39" spans="6:8">
      <c r="F39" s="44"/>
      <c r="G39" s="44"/>
      <c r="H39" s="2"/>
    </row>
    <row r="40" spans="6:8">
      <c r="F40" s="44"/>
      <c r="G40" s="44"/>
      <c r="H40" s="2"/>
    </row>
    <row r="41" spans="6:8">
      <c r="F41" s="44"/>
      <c r="G41" s="44"/>
      <c r="H41" s="2"/>
    </row>
    <row r="42" spans="6:8">
      <c r="F42" s="44"/>
      <c r="G42" s="44"/>
      <c r="H42" s="2"/>
    </row>
    <row r="43" spans="6:8">
      <c r="F43" s="44"/>
      <c r="G43" s="44"/>
      <c r="H43" s="2"/>
    </row>
    <row r="44" spans="6:8">
      <c r="F44" s="44"/>
      <c r="G44" s="44"/>
      <c r="H44" s="2"/>
    </row>
    <row r="45" spans="6:8">
      <c r="F45" s="44"/>
      <c r="G45" s="44"/>
      <c r="H45" s="2"/>
    </row>
    <row r="46" spans="6:8">
      <c r="F46" s="44"/>
      <c r="G46" s="44"/>
      <c r="H46" s="2"/>
    </row>
    <row r="47" spans="6:8">
      <c r="F47" s="44"/>
      <c r="G47" s="44"/>
      <c r="H47" s="2"/>
    </row>
    <row r="48" spans="6:8">
      <c r="F48" s="44"/>
      <c r="G48" s="44"/>
      <c r="H48" s="2"/>
    </row>
    <row r="49" spans="6:8">
      <c r="F49" s="44"/>
      <c r="G49" s="44"/>
      <c r="H49" s="2"/>
    </row>
    <row r="50" spans="6:8">
      <c r="F50" s="44"/>
      <c r="G50" s="44"/>
      <c r="H50" s="2"/>
    </row>
    <row r="51" spans="6:8">
      <c r="F51" s="44"/>
      <c r="G51" s="44"/>
      <c r="H51" s="2"/>
    </row>
    <row r="52" spans="6:8">
      <c r="F52" s="44"/>
      <c r="G52" s="44"/>
      <c r="H52" s="2"/>
    </row>
    <row r="53" spans="6:8">
      <c r="F53" s="44"/>
      <c r="G53" s="44"/>
      <c r="H53" s="2"/>
    </row>
    <row r="54" spans="6:8">
      <c r="F54" s="44"/>
      <c r="G54" s="44"/>
      <c r="H54" s="2"/>
    </row>
    <row r="55" spans="6:8">
      <c r="F55" s="44"/>
      <c r="G55" s="44"/>
      <c r="H55" s="2"/>
    </row>
    <row r="56" spans="6:8">
      <c r="F56" s="44"/>
      <c r="G56" s="44"/>
      <c r="H56" s="2"/>
    </row>
    <row r="57" spans="6:8">
      <c r="F57" s="44"/>
      <c r="G57" s="44"/>
      <c r="H57" s="2"/>
    </row>
    <row r="58" spans="6:8">
      <c r="F58" s="44"/>
      <c r="G58" s="44"/>
      <c r="H58" s="2"/>
    </row>
    <row r="59" spans="6:8">
      <c r="F59" s="44"/>
      <c r="G59" s="44"/>
      <c r="H59" s="2"/>
    </row>
    <row r="60" spans="6:8">
      <c r="F60" s="44"/>
      <c r="G60" s="44"/>
      <c r="H60" s="2"/>
    </row>
    <row r="61" spans="6:8">
      <c r="F61" s="44"/>
      <c r="G61" s="44"/>
      <c r="H61" s="2"/>
    </row>
    <row r="62" spans="6:8">
      <c r="F62" s="44"/>
      <c r="G62" s="44"/>
      <c r="H62" s="2"/>
    </row>
    <row r="63" spans="6:8">
      <c r="F63" s="44"/>
      <c r="G63" s="44"/>
      <c r="H63" s="2"/>
    </row>
    <row r="64" spans="6:8">
      <c r="F64" s="44"/>
      <c r="G64" s="44"/>
      <c r="H64" s="2"/>
    </row>
    <row r="65" spans="6:8">
      <c r="F65" s="44"/>
      <c r="G65" s="44"/>
      <c r="H65" s="2"/>
    </row>
    <row r="66" spans="6:8">
      <c r="F66" s="44"/>
      <c r="G66" s="44"/>
      <c r="H66" s="2"/>
    </row>
    <row r="67" spans="6:8">
      <c r="F67" s="44"/>
      <c r="G67" s="44"/>
      <c r="H67" s="2"/>
    </row>
    <row r="68" spans="6:8">
      <c r="F68" s="44"/>
      <c r="G68" s="44"/>
      <c r="H68" s="2"/>
    </row>
    <row r="69" spans="6:8">
      <c r="F69" s="44"/>
      <c r="G69" s="44"/>
      <c r="H69" s="2"/>
    </row>
    <row r="70" spans="6:8">
      <c r="F70" s="44"/>
      <c r="G70" s="44"/>
      <c r="H70" s="2"/>
    </row>
    <row r="71" spans="6:8">
      <c r="F71" s="44"/>
      <c r="G71" s="44"/>
      <c r="H71" s="2"/>
    </row>
    <row r="72" spans="6:8">
      <c r="F72" s="44"/>
      <c r="G72" s="44"/>
      <c r="H72" s="2"/>
    </row>
    <row r="73" spans="6:8">
      <c r="F73" s="44"/>
      <c r="G73" s="44"/>
      <c r="H73" s="2"/>
    </row>
    <row r="74" spans="6:8">
      <c r="F74" s="44"/>
      <c r="G74" s="44"/>
      <c r="H74" s="2"/>
    </row>
    <row r="75" spans="6:8">
      <c r="F75" s="44"/>
      <c r="G75" s="44"/>
      <c r="H75" s="2"/>
    </row>
    <row r="76" spans="6:8">
      <c r="F76" s="44"/>
      <c r="G76" s="44"/>
      <c r="H76" s="2"/>
    </row>
    <row r="77" spans="6:8">
      <c r="F77" s="44"/>
      <c r="G77" s="44"/>
      <c r="H77" s="2"/>
    </row>
    <row r="78" spans="6:8">
      <c r="F78" s="44"/>
      <c r="G78" s="44"/>
      <c r="H78" s="2"/>
    </row>
    <row r="79" spans="6:8">
      <c r="F79" s="44"/>
      <c r="G79" s="44"/>
      <c r="H79" s="2"/>
    </row>
    <row r="80" spans="6:8">
      <c r="F80" s="44"/>
      <c r="G80" s="44"/>
      <c r="H80" s="2"/>
    </row>
    <row r="81" spans="6:8">
      <c r="F81" s="44"/>
      <c r="G81" s="44"/>
      <c r="H81" s="2"/>
    </row>
  </sheetData>
  <mergeCells count="11">
    <mergeCell ref="B24:G24"/>
    <mergeCell ref="B25:G25"/>
    <mergeCell ref="B26:G26"/>
    <mergeCell ref="A27:I27"/>
    <mergeCell ref="A28:I28"/>
    <mergeCell ref="I24:I26"/>
    <mergeCell ref="A1:I1"/>
    <mergeCell ref="A2:I2"/>
    <mergeCell ref="A3:I3"/>
    <mergeCell ref="B5:E5"/>
    <mergeCell ref="B22:E22"/>
  </mergeCell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Branimir Terzic </cp:lastModifiedBy>
  <dcterms:created xsi:type="dcterms:W3CDTF">2021-09-13T08:16:00Z</dcterms:created>
  <dcterms:modified xsi:type="dcterms:W3CDTF">2023-09-28T12:07:00Z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1033-11.2.0.11191</vt:lpwstr>
  </property>
  <property fmtid="{D5CDD505-2E9C-101B-9397-08002B2CF9AE}" pid="3" name="ICV">
    <vt:lpwstr>417B8F63961C4934BE47FA4827C22420</vt:lpwstr>
  </property>
</Properties>
</file>